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4" i="1"/>
  <c r="P14" s="1"/>
  <c r="D13"/>
  <c r="P13" s="1"/>
  <c r="D12"/>
  <c r="P12" s="1"/>
  <c r="D11"/>
  <c r="P11" s="1"/>
  <c r="D10"/>
  <c r="P10" s="1"/>
  <c r="D9"/>
  <c r="E15"/>
  <c r="F15"/>
  <c r="G15"/>
  <c r="H15"/>
  <c r="I15"/>
  <c r="J15"/>
  <c r="K15"/>
  <c r="L15"/>
  <c r="M15"/>
  <c r="N15"/>
  <c r="O15"/>
  <c r="D15" l="1"/>
  <c r="P9"/>
  <c r="P15" s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<sst xmlns="http://schemas.openxmlformats.org/spreadsheetml/2006/main" count="22" uniqueCount="22">
  <si>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</si>
  <si>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</si>
  <si>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</si>
  <si>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</si>
  <si>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</si>
  <si>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</si>
  <si>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DUMITRIU MEDICAL SRL</t>
  </si>
  <si>
    <t>Valoare contract ianuarie 2022</t>
  </si>
  <si>
    <t>Valoare contract februarie 2022</t>
  </si>
  <si>
    <t>Valoare contract martie 2022</t>
  </si>
  <si>
    <t>Valoare contract aprilie 2022</t>
  </si>
  <si>
    <t>Valoare contract mai 2022</t>
  </si>
  <si>
    <t>Valoare contract iunie 2022</t>
  </si>
  <si>
    <t>Valoare contract iulie 2022</t>
  </si>
  <si>
    <t>Valoare contract august 2022</t>
  </si>
  <si>
    <t>Valoare contract septembrie 2022</t>
  </si>
  <si>
    <t>Valoare contract octombrie 2022</t>
  </si>
  <si>
    <t>Valoare contract noiembrie 2022</t>
  </si>
  <si>
    <t>Valoare contract decembrie 2022</t>
  </si>
  <si>
    <t>Valoare contract totala an 2022</t>
  </si>
  <si>
    <t>SC ENAMED SRL</t>
  </si>
  <si>
    <t>Valoarea de contract  pentru furnizorii de ingrijiri medicale la domiciliu aflati in relatie contractuala cu CAS Dolj pentru anul 2022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</si>
</sst>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16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K1" workbookViewId="0">
      <selection activeCell="K6" sqref="K6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4">
        <f>5588.27-548.27</f>
        <v>5040</v>
      </c>
      <c r="E9" s="4">
        <v>6089.65</v>
      </c>
      <c r="F9" s="4"/>
      <c r="G9" s="4"/>
      <c r="H9" s="4"/>
      <c r="I9" s="5"/>
      <c r="J9" s="5"/>
      <c r="K9" s="5"/>
      <c r="L9" s="5"/>
      <c r="M9" s="5"/>
      <c r="N9" s="5"/>
      <c r="O9" s="5"/>
      <c r="P9" s="4">
        <f>D9+E9+F9+G9+H9+I9+J9+K9+L9+M9+N9+O9</f>
        <v>11129.65</v>
      </c>
    </row>
    <row r="10" spans="3:16">
      <c r="C10" s="8" t="s">
        <v>6</v>
      </c>
      <c r="D10" s="4">
        <f>5066.59-3626.59</f>
        <v>1440</v>
      </c>
      <c r="E10" s="4">
        <v>8740.26</v>
      </c>
      <c r="F10" s="4"/>
      <c r="G10" s="4"/>
      <c r="H10" s="4"/>
      <c r="I10" s="5"/>
      <c r="J10" s="5"/>
      <c r="K10" s="5"/>
      <c r="L10" s="5"/>
      <c r="M10" s="5"/>
      <c r="N10" s="5"/>
      <c r="O10" s="5"/>
      <c r="P10" s="4">
        <f t="shared" ref="P10:P14" si="0">D10+E10+F10+G10+H10+I10+J10+K10+L10+M10+N10+O10</f>
        <v>10180.26</v>
      </c>
    </row>
    <row r="11" spans="3:16">
      <c r="C11" s="12" t="s">
        <v>20</v>
      </c>
      <c r="D11" s="4">
        <f>11657.65-2.65</f>
        <v>11655</v>
      </c>
      <c r="E11" s="4">
        <v>11617.22</v>
      </c>
      <c r="F11" s="4"/>
      <c r="G11" s="4"/>
      <c r="H11" s="4"/>
      <c r="I11" s="5"/>
      <c r="J11" s="5"/>
      <c r="K11" s="5"/>
      <c r="L11" s="5"/>
      <c r="M11" s="5"/>
      <c r="N11" s="5"/>
      <c r="O11" s="5"/>
      <c r="P11" s="4">
        <f t="shared" si="0"/>
        <v>23272.22</v>
      </c>
    </row>
    <row r="12" spans="3:16">
      <c r="C12" s="8" t="s">
        <v>2</v>
      </c>
      <c r="D12" s="4">
        <f>10293.24+981.76</f>
        <v>11275</v>
      </c>
      <c r="E12" s="4">
        <v>9335.6299999999992</v>
      </c>
      <c r="F12" s="4"/>
      <c r="G12" s="4"/>
      <c r="H12" s="4"/>
      <c r="I12" s="5"/>
      <c r="J12" s="5"/>
      <c r="K12" s="5"/>
      <c r="L12" s="5"/>
      <c r="M12" s="5"/>
      <c r="N12" s="5"/>
      <c r="O12" s="5"/>
      <c r="P12" s="4">
        <f t="shared" si="0"/>
        <v>20610.629999999997</v>
      </c>
    </row>
    <row r="13" spans="3:16">
      <c r="C13" s="8" t="s">
        <v>3</v>
      </c>
      <c r="D13" s="4">
        <f>9613.59-33.59</f>
        <v>9580</v>
      </c>
      <c r="E13" s="4">
        <v>9586.91</v>
      </c>
      <c r="F13" s="4"/>
      <c r="G13" s="4"/>
      <c r="H13" s="4"/>
      <c r="I13" s="5"/>
      <c r="J13" s="5"/>
      <c r="K13" s="5"/>
      <c r="L13" s="5"/>
      <c r="M13" s="5"/>
      <c r="N13" s="5"/>
      <c r="O13" s="5"/>
      <c r="P13" s="4">
        <f t="shared" si="0"/>
        <v>19166.91</v>
      </c>
    </row>
    <row r="14" spans="3:16">
      <c r="C14" s="8" t="s">
        <v>4</v>
      </c>
      <c r="D14" s="4">
        <f>9780.66-0.66</f>
        <v>9780</v>
      </c>
      <c r="E14" s="4">
        <v>9860.33</v>
      </c>
      <c r="F14" s="4"/>
      <c r="G14" s="4"/>
      <c r="H14" s="4"/>
      <c r="I14" s="4"/>
      <c r="J14" s="4"/>
      <c r="K14" s="5"/>
      <c r="L14" s="5"/>
      <c r="M14" s="5"/>
      <c r="N14" s="5"/>
      <c r="O14" s="5"/>
      <c r="P14" s="4">
        <f t="shared" si="0"/>
        <v>19640.330000000002</v>
      </c>
    </row>
    <row r="15" spans="3:16" ht="66" customHeight="1">
      <c r="C15" s="6" t="s">
        <v>5</v>
      </c>
      <c r="D15" s="14">
        <f t="shared" ref="D15:P15" si="1">D9+D10+D11+D12+D13+D14</f>
        <v>48770</v>
      </c>
      <c r="E15" s="14">
        <f t="shared" si="1"/>
        <v>55230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14">
        <f t="shared" si="1"/>
        <v>104000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2022-02-17T06:54:31Z</dcterms:modified>
</cp:coreProperties>
</file>